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47001450-7061-4D82-887A-975ED6AC88A9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01.08" sheetId="9" r:id="rId1"/>
    <sheet name="Hoja1" sheetId="10" r:id="rId2"/>
  </sheets>
  <definedNames>
    <definedName name="_xlnm.Print_Area" localSheetId="0">'01.08'!$A$1:$X$77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9" l="1"/>
  <c r="D8" i="10"/>
  <c r="D6" i="10"/>
  <c r="D7" i="10"/>
  <c r="D5" i="10"/>
  <c r="B27" i="9"/>
</calcChain>
</file>

<file path=xl/sharedStrings.xml><?xml version="1.0" encoding="utf-8"?>
<sst xmlns="http://schemas.openxmlformats.org/spreadsheetml/2006/main" count="63" uniqueCount="59">
  <si>
    <t>Descripción</t>
  </si>
  <si>
    <t>Variables</t>
  </si>
  <si>
    <t>Algoritmo de cálculo</t>
  </si>
  <si>
    <t>Clave:</t>
  </si>
  <si>
    <t>Eje:</t>
  </si>
  <si>
    <t>Fecha:</t>
  </si>
  <si>
    <t>Fuente(s) de información</t>
  </si>
  <si>
    <t>VALOR</t>
  </si>
  <si>
    <t>Evaluación</t>
  </si>
  <si>
    <t>INDICADOR</t>
  </si>
  <si>
    <t>Anterior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</si>
  <si>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</si>
  <si>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</si>
  <si>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</si>
  <si>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</si>
  <si>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</si>
  <si>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</si>
  <si>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</si>
  <si>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</si>
  <si>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</si>
  <si>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</si>
  <si>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</si>
  <si>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Ciudad de Mexicali</t>
  </si>
  <si>
    <t>POB TOTAL</t>
  </si>
  <si>
    <t>Información de población por manzana de acuerdo a INEGI 2010</t>
  </si>
  <si>
    <t>Dentro del área urbana al 2019</t>
  </si>
  <si>
    <t>pob cob tp</t>
  </si>
  <si>
    <t>S/INF</t>
  </si>
  <si>
    <t>Porcentaje de la población dentro del área de influencia de la red de transporte público</t>
  </si>
  <si>
    <t>Mientras mayor sea la cantidad de habitantes dentro del radio de cobertura de las rutas de transporte público, más eficiente se vuelve la red de transporte público en la ciudad y mayor cantidad de población tiene oportunidad de utilizar el tranporte.</t>
  </si>
  <si>
    <r>
      <rPr>
        <b/>
        <i/>
        <sz val="9"/>
        <color theme="1"/>
        <rFont val="Cambria"/>
        <family val="1"/>
      </rPr>
      <t>Pob</t>
    </r>
    <r>
      <rPr>
        <b/>
        <i/>
        <vertAlign val="subscript"/>
        <sz val="9"/>
        <color theme="1"/>
        <rFont val="Cambria"/>
        <family val="1"/>
      </rPr>
      <t>totau</t>
    </r>
    <r>
      <rPr>
        <sz val="9"/>
        <color theme="1"/>
        <rFont val="Arial"/>
        <family val="2"/>
      </rPr>
      <t xml:space="preserve"> = Población total dentro del área urbana</t>
    </r>
  </si>
  <si>
    <t>Instituto Nacional de Estadística y Geografía (INEGI)</t>
  </si>
  <si>
    <t>01.08</t>
  </si>
  <si>
    <t>Movilidad</t>
  </si>
  <si>
    <t>1. Entorno urbano</t>
  </si>
  <si>
    <t>Porcentaje</t>
  </si>
  <si>
    <t>Anual</t>
  </si>
  <si>
    <t>Gráficas</t>
  </si>
  <si>
    <t>Departamento de Planeación</t>
  </si>
  <si>
    <t>% de pob dentro del area de influencia de la red de transporte público</t>
  </si>
  <si>
    <t>Ámbito de análisis:</t>
  </si>
  <si>
    <t>Unidad de Medida:</t>
  </si>
  <si>
    <t>Tópico:</t>
  </si>
  <si>
    <t>Temporalidad:</t>
  </si>
  <si>
    <t>Sistema Municipal de Transporte (SIMUTRA)
Instituto de Movilidad Sustentable (IMOS)</t>
  </si>
  <si>
    <t>Mide el porcentaje de habitantes dentro de un radio de cobertura (500 metros) de las rutas de transporte público.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</si>
  <si>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</si>
  <si>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Sistema Municipal de Transporte (SIMUTRA) / Instituto de Movilidad Sustentable (IMOS)</t>
  </si>
  <si>
    <t>Recepción de la información de la ubicación geográfica en formato *.kml de las rutas de transporte público en la ciudad, por parte de SIMUTRA/IMOS cada año.                                     
Obtención del dato de población por manzana en archivo *.shp, a partir de información del último Censo de Población y Vivienda del Instituto Nacional de Estadística y Geográfía (INEGI) disponible.</t>
  </si>
  <si>
    <t>A partir de las publicaciones de INEGI respecto al Censo de Población y Vivienda 2020 (ageb_mzn_urbana_02_cpv2020, archivo .cvs) y del Marco Geoestadístico del CPV 2020 (02m.shp) se vincula la información en base de datos (.csv) con archivos vectoriales (.shp) conforme a la clave de manzana (CVEGEO), asociando de esta manera los datos de población y vivienda a su respectiva manzana. 
Conversión de archivo *.kml, de las rutas de transporte público a *.shp en el software Arcgis, a partir del cual en el mismo software se crea otro archivo shape con tipología de polígono con los buffer del radio de cobertura de las rutas (500 m), a partir del cual se hace la selección de las manzanas que se encuentran dentro del polígono de cobertura, considerando la información de población total (POBTOT) en cada una.</t>
  </si>
  <si>
    <t>En el software Arcgis se seleccionan las manzanas con la información de población al interior del polígono de cobertura de las rutas de transporte público y se hace la sumatoria de la cantidad de habitantes que contienen, y este se divide entre el dato de población total dentro del área urbana, y el resultado se multiplica por cien para obtener así el valor porcentual.</t>
  </si>
  <si>
    <r>
      <rPr>
        <b/>
        <i/>
        <sz val="9"/>
        <color theme="1"/>
        <rFont val="Cambria"/>
        <family val="1"/>
      </rPr>
      <t>P</t>
    </r>
    <r>
      <rPr>
        <b/>
        <i/>
        <vertAlign val="subscript"/>
        <sz val="9"/>
        <color theme="1"/>
        <rFont val="Cambria"/>
        <family val="1"/>
      </rPr>
      <t>cobtp</t>
    </r>
    <r>
      <rPr>
        <sz val="9"/>
        <color theme="1"/>
        <rFont val="Arial"/>
        <family val="2"/>
      </rPr>
      <t xml:space="preserve"> = Porcentaje de población dentro del radio de cobertura (500 m) de las rutas de de transporte público</t>
    </r>
  </si>
  <si>
    <r>
      <rPr>
        <b/>
        <i/>
        <sz val="9"/>
        <color theme="1"/>
        <rFont val="Cambria"/>
        <family val="1"/>
      </rPr>
      <t>Pob</t>
    </r>
    <r>
      <rPr>
        <b/>
        <i/>
        <vertAlign val="subscript"/>
        <sz val="9"/>
        <color theme="1"/>
        <rFont val="Cambria"/>
        <family val="1"/>
      </rPr>
      <t>cobtp</t>
    </r>
    <r>
      <rPr>
        <sz val="9"/>
        <color theme="1"/>
        <rFont val="Arial"/>
        <family val="2"/>
      </rPr>
      <t xml:space="preserve"> = Población por manzana con cobertura</t>
    </r>
  </si>
  <si>
    <t>En 2019 se encontraban en operación 26 rutas de transporte público en la ciudad, mientras que para 2021 disminuyó a 14 rutas.</t>
  </si>
  <si>
    <r>
      <t xml:space="preserve">2019 </t>
    </r>
    <r>
      <rPr>
        <vertAlign val="superscript"/>
        <sz val="9"/>
        <color theme="1"/>
        <rFont val="Arial"/>
        <family val="2"/>
      </rPr>
      <t>1</t>
    </r>
  </si>
  <si>
    <r>
      <t xml:space="preserve">2021 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</si>
  <si>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 2 </t>
    </r>
    <r>
      <rPr>
        <sz val="8"/>
        <color theme="1"/>
        <rFont val="Arial"/>
        <family val="2"/>
      </rPr>
      <t>Para 2021 se considera la la población identificada para la localidad con clave 01 "Mexicali" de acuerdo con el Censo de Población y Vivienda 2020.</t>
    </r>
  </si>
  <si>
    <t>Proyecciones preliminares las cuales se ajustarán a la conciliación demográfica que se encuentra realizando el Consejo Nacional de Población (CONAPO).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</si>
  <si>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Datos de población conforme estimaciones del COPLADE, con base en información del Consejo Nacional de Población y del Censo de Población y Vivienda 2010 y 2020 de INEGI.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</si>
</sst>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i/>
      <sz val="9"/>
      <color theme="1"/>
      <name val="Cambria"/>
      <family val="1"/>
    </font>
    <font>
      <b/>
      <i/>
      <vertAlign val="subscript"/>
      <sz val="9"/>
      <color theme="1"/>
      <name val="Cambria"/>
      <family val="1"/>
    </font>
    <font>
      <sz val="11"/>
      <color rgb="FF92D050"/>
      <name val="Webdings"/>
      <family val="1"/>
      <charset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Arial"/>
      <family val="1"/>
    </font>
    <font>
      <i/>
      <sz val="11"/>
      <name val="Arial"/>
      <family val="2"/>
    </font>
    <font>
      <i/>
      <sz val="11"/>
      <name val="Webdings"/>
      <family val="1"/>
      <charset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theme="4" tint="0.59999389629810485"/>
      </bottom>
      <diagonal/>
    </border>
    <border>
      <left/>
      <right style="thin">
        <color indexed="64"/>
      </right>
      <top/>
      <bottom style="medium">
        <color theme="4" tint="0.599993896298104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1" xfId="0" applyFont="1" applyFill="1" applyBorder="1"/>
    <xf numFmtId="0" fontId="2" fillId="2" borderId="0" xfId="0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7" fillId="2" borderId="6" xfId="0" applyFont="1" applyFill="1" applyBorder="1"/>
    <xf numFmtId="0" fontId="1" fillId="2" borderId="11" xfId="0" applyFont="1" applyFill="1" applyBorder="1"/>
    <xf numFmtId="0" fontId="6" fillId="2" borderId="11" xfId="0" applyFont="1" applyFill="1" applyBorder="1"/>
    <xf numFmtId="0" fontId="1" fillId="2" borderId="11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10" fontId="0" fillId="0" borderId="0" xfId="2" applyNumberFormat="1" applyFont="1" applyAlignment="1">
      <alignment horizontal="right"/>
    </xf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6" fillId="0" borderId="0" xfId="0" applyFont="1" applyAlignment="1"/>
    <xf numFmtId="0" fontId="6" fillId="0" borderId="16" xfId="0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3" borderId="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00071"/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Hoja1!$A$5:$A$8</c15:sqref>
                  </c15:fullRef>
                </c:ext>
              </c:extLst>
              <c:f>(Hoja1!$A$5,Hoja1!$A$7:$A$8)</c:f>
              <c:numCache>
                <c:formatCode>General</c:formatCode>
                <c:ptCount val="3"/>
                <c:pt idx="0">
                  <c:v>2019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Hoja1!$D$5:$D$8</c15:sqref>
                  </c15:fullRef>
                </c:ext>
              </c:extLst>
              <c:f>(Hoja1!$D$5,Hoja1!$D$7:$D$8)</c:f>
              <c:numCache>
                <c:formatCode>0.00%</c:formatCode>
                <c:ptCount val="3"/>
                <c:pt idx="0">
                  <c:v>0.9516128601243683</c:v>
                </c:pt>
                <c:pt idx="1">
                  <c:v>0.80617210970839981</c:v>
                </c:pt>
                <c:pt idx="2">
                  <c:v>0.9198910847967956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E-4861-9EAE-C537AF0F370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13376016"/>
        <c:axId val="2113397824"/>
      </c:lineChart>
      <c:catAx>
        <c:axId val="211337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97824"/>
        <c:crosses val="autoZero"/>
        <c:auto val="1"/>
        <c:lblAlgn val="ctr"/>
        <c:lblOffset val="100"/>
        <c:noMultiLvlLbl val="0"/>
      </c:catAx>
      <c:valAx>
        <c:axId val="21133978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11337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Hoja1!$A$5:$A$8</c15:sqref>
                  </c15:fullRef>
                </c:ext>
              </c:extLst>
              <c:f>(Hoja1!$A$5,Hoja1!$A$7:$A$8)</c:f>
              <c:numCache>
                <c:formatCode>General</c:formatCode>
                <c:ptCount val="3"/>
                <c:pt idx="0">
                  <c:v>2019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Hoja1!$D$5:$D$8</c15:sqref>
                  </c15:fullRef>
                </c:ext>
              </c:extLst>
              <c:f>(Hoja1!$D$5,Hoja1!$D$7:$D$8)</c:f>
              <c:numCache>
                <c:formatCode>0.00%</c:formatCode>
                <c:ptCount val="3"/>
                <c:pt idx="0">
                  <c:v>0.9516128601243683</c:v>
                </c:pt>
                <c:pt idx="1">
                  <c:v>0.80617210970839981</c:v>
                </c:pt>
                <c:pt idx="2">
                  <c:v>0.9198910847967956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4-4C97-BAB4-2E67A0DA06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13376016"/>
        <c:axId val="2113397824"/>
      </c:lineChart>
      <c:catAx>
        <c:axId val="211337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397824"/>
        <c:crosses val="autoZero"/>
        <c:auto val="1"/>
        <c:lblAlgn val="ctr"/>
        <c:lblOffset val="100"/>
        <c:noMultiLvlLbl val="0"/>
      </c:catAx>
      <c:valAx>
        <c:axId val="21133978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11337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19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169518</xdr:colOff>
      <xdr:row>40</xdr:row>
      <xdr:rowOff>44958</xdr:rowOff>
    </xdr:from>
    <xdr:to>
      <xdr:col>19</xdr:col>
      <xdr:colOff>276369</xdr:colOff>
      <xdr:row>41</xdr:row>
      <xdr:rowOff>122892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14745" y="8041629"/>
          <a:ext cx="6276454" cy="251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0</xdr:col>
      <xdr:colOff>293688</xdr:colOff>
      <xdr:row>19</xdr:row>
      <xdr:rowOff>76727</xdr:rowOff>
    </xdr:from>
    <xdr:ext cx="1651000" cy="3254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1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293688" y="3717394"/>
              <a:ext cx="1651000" cy="3254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200" b="0" i="1">
                      <a:latin typeface="Cambria Math" panose="02040503050406030204" pitchFamily="18" charset="0"/>
                    </a:rPr>
                    <m:t>𝑃</m:t>
                  </m:r>
                  <m:r>
                    <a:rPr lang="es-419" sz="1200" b="0" i="1" baseline="-25000">
                      <a:latin typeface="Cambria Math" panose="02040503050406030204" pitchFamily="18" charset="0"/>
                    </a:rPr>
                    <m:t>𝑐𝑜𝑏𝑡𝑝</m:t>
                  </m:r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419" sz="1200" b="0" i="1">
                          <a:latin typeface="Cambria Math" panose="02040503050406030204" pitchFamily="18" charset="0"/>
                        </a:rPr>
                        <m:t>𝑃𝑜𝑏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𝑐𝑜𝑏𝑡𝑝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num>
                    <m:den>
                      <m:r>
                        <a:rPr lang="es-419" sz="12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𝑃𝑜𝑏</m:t>
                      </m:r>
                      <m:r>
                        <a:rPr lang="en-US" sz="1200" b="0" i="1" baseline="-25000">
                          <a:latin typeface="Cambria Math" panose="02040503050406030204" pitchFamily="18" charset="0"/>
                        </a:rPr>
                        <m:t>𝑡𝑜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</a:rPr>
                        <m:t>𝑡𝑎𝑢</m:t>
                      </m:r>
                    </m:den>
                  </m:f>
                  <m:r>
                    <a:rPr lang="es-419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</m:oMath>
              </a14:m>
              <a:r>
                <a:rPr lang="es-MX" sz="12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</a:t>
              </a:r>
            </a:p>
          </xdr:txBody>
        </xdr:sp>
      </mc:Choice>
      <mc:Fallback xmlns="">
        <xdr:sp macro="" textlink="">
          <xdr:nvSpPr>
            <xdr:cNvPr id="9" name="CuadroTexto 1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293688" y="3717394"/>
              <a:ext cx="1651000" cy="3254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1200" b="0" i="0">
                  <a:latin typeface="Cambria Math" panose="02040503050406030204" pitchFamily="18" charset="0"/>
                </a:rPr>
                <a:t>𝑃</a:t>
              </a:r>
              <a:r>
                <a:rPr lang="es-419" sz="1200" b="0" i="0" baseline="-25000">
                  <a:latin typeface="Cambria Math" panose="02040503050406030204" pitchFamily="18" charset="0"/>
                </a:rPr>
                <a:t>𝑐𝑜𝑏𝑡𝑝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419" sz="1200" b="0" i="0">
                  <a:latin typeface="Cambria Math" panose="02040503050406030204" pitchFamily="18" charset="0"/>
                </a:rPr>
                <a:t>(𝑃𝑜𝑏</a:t>
              </a:r>
              <a:r>
                <a:rPr lang="es-419" sz="12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𝑐𝑜𝑏𝑡𝑝 )/</a:t>
              </a:r>
              <a:r>
                <a:rPr lang="es-419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𝑃𝑜𝑏</a:t>
              </a:r>
              <a:r>
                <a:rPr lang="en-US" sz="1200" b="0" i="0" baseline="-25000">
                  <a:latin typeface="Cambria Math" panose="02040503050406030204" pitchFamily="18" charset="0"/>
                </a:rPr>
                <a:t>𝑡𝑜</a:t>
              </a:r>
              <a:r>
                <a:rPr lang="es-419" sz="1200" b="0" i="0" baseline="-25000">
                  <a:latin typeface="Cambria Math" panose="02040503050406030204" pitchFamily="18" charset="0"/>
                </a:rPr>
                <a:t>𝑡𝑎𝑢</a:t>
              </a:r>
              <a:r>
                <a:rPr lang="es-419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s-MX" sz="12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33486</xdr:colOff>
      <xdr:row>0</xdr:row>
      <xdr:rowOff>99580</xdr:rowOff>
    </xdr:from>
    <xdr:to>
      <xdr:col>5</xdr:col>
      <xdr:colOff>42472</xdr:colOff>
      <xdr:row>3</xdr:row>
      <xdr:rowOff>83075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291DE9C-5D41-4F0B-B1C8-24DACF88B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86" y="99580"/>
          <a:ext cx="2065521" cy="503040"/>
        </a:xfrm>
        <a:prstGeom prst="rect">
          <a:avLst/>
        </a:prstGeom>
      </xdr:spPr>
    </xdr:pic>
    <xdr:clientData/>
  </xdr:twoCellAnchor>
  <xdr:twoCellAnchor editAs="oneCell">
    <xdr:from>
      <xdr:col>0</xdr:col>
      <xdr:colOff>29696</xdr:colOff>
      <xdr:row>39</xdr:row>
      <xdr:rowOff>79028</xdr:rowOff>
    </xdr:from>
    <xdr:to>
      <xdr:col>5</xdr:col>
      <xdr:colOff>38682</xdr:colOff>
      <xdr:row>42</xdr:row>
      <xdr:rowOff>51037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DC5E468-5B37-40AF-A57F-EA923EA2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6" y="7902517"/>
          <a:ext cx="2065521" cy="491555"/>
        </a:xfrm>
        <a:prstGeom prst="rect">
          <a:avLst/>
        </a:prstGeom>
      </xdr:spPr>
    </xdr:pic>
    <xdr:clientData/>
  </xdr:twoCellAnchor>
  <xdr:twoCellAnchor>
    <xdr:from>
      <xdr:col>12</xdr:col>
      <xdr:colOff>69273</xdr:colOff>
      <xdr:row>24</xdr:row>
      <xdr:rowOff>95250</xdr:rowOff>
    </xdr:from>
    <xdr:to>
      <xdr:col>23</xdr:col>
      <xdr:colOff>303069</xdr:colOff>
      <xdr:row>33</xdr:row>
      <xdr:rowOff>51955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DD0F479-F63D-4561-9217-86A1A30D1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272762</xdr:colOff>
      <xdr:row>0</xdr:row>
      <xdr:rowOff>43928</xdr:rowOff>
    </xdr:from>
    <xdr:to>
      <xdr:col>23</xdr:col>
      <xdr:colOff>368471</xdr:colOff>
      <xdr:row>3</xdr:row>
      <xdr:rowOff>156768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870CCB-651F-A7BF-D0A4-32AC86B48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8898" y="43928"/>
          <a:ext cx="1329630" cy="632385"/>
        </a:xfrm>
        <a:prstGeom prst="rect">
          <a:avLst/>
        </a:prstGeom>
      </xdr:spPr>
    </xdr:pic>
    <xdr:clientData/>
  </xdr:twoCellAnchor>
  <xdr:twoCellAnchor editAs="oneCell">
    <xdr:from>
      <xdr:col>20</xdr:col>
      <xdr:colOff>264968</xdr:colOff>
      <xdr:row>39</xdr:row>
      <xdr:rowOff>36134</xdr:rowOff>
    </xdr:from>
    <xdr:to>
      <xdr:col>23</xdr:col>
      <xdr:colOff>360677</xdr:colOff>
      <xdr:row>42</xdr:row>
      <xdr:rowOff>148973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2F1A1AA-307C-4373-9FC5-603F99BA8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1104" y="7859623"/>
          <a:ext cx="1329630" cy="632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4</xdr:row>
      <xdr:rowOff>185737</xdr:rowOff>
    </xdr:from>
    <xdr:to>
      <xdr:col>11</xdr:col>
      <xdr:colOff>457200</xdr:colOff>
      <xdr:row>19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E4D8A-2006-1AAA-ED37-745990F58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7"/>
  <sheetViews>
    <sheetView tabSelected="1" view="pageBreakPreview" topLeftCell="A34" zoomScale="110" zoomScaleNormal="120" zoomScaleSheetLayoutView="110" workbookViewId="0">
      <selection activeCell="A51" sqref="A51:X57"/>
    </sheetView>
  </sheetViews>
  <sheetFormatPr defaultColWidth="9.1328125" defaultRowHeight="13.5" x14ac:dyDescent="0.35"/>
  <cols>
    <col min="1" max="24" width="5.73046875" style="1" customWidth="1"/>
    <col min="25" max="16384" width="9.1328125" style="1"/>
  </cols>
  <sheetData>
    <row r="1" spans="1:24" x14ac:dyDescent="0.3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4" x14ac:dyDescent="0.35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6"/>
    </row>
    <row r="3" spans="1:24" x14ac:dyDescent="0.35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</row>
    <row r="4" spans="1:24" x14ac:dyDescent="0.35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"/>
    </row>
    <row r="5" spans="1:24" ht="13.9" x14ac:dyDescent="0.4">
      <c r="A5" s="71" t="s">
        <v>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21.75" customHeight="1" x14ac:dyDescent="0.35">
      <c r="A6" s="72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9.9499999999999993" customHeight="1" x14ac:dyDescent="0.35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6"/>
    </row>
    <row r="8" spans="1:24" ht="15.75" customHeight="1" x14ac:dyDescent="0.35">
      <c r="A8" s="77" t="s">
        <v>3</v>
      </c>
      <c r="B8" s="77"/>
      <c r="C8" s="77"/>
      <c r="D8" s="77"/>
      <c r="E8" s="78" t="s">
        <v>32</v>
      </c>
      <c r="F8" s="78"/>
      <c r="G8" s="78"/>
      <c r="H8" s="78"/>
      <c r="I8" s="80" t="s">
        <v>4</v>
      </c>
      <c r="J8" s="80"/>
      <c r="K8" s="80"/>
      <c r="L8" s="74" t="s">
        <v>34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5.75" customHeight="1" x14ac:dyDescent="0.35">
      <c r="A9" s="77" t="s">
        <v>40</v>
      </c>
      <c r="B9" s="77"/>
      <c r="C9" s="77"/>
      <c r="D9" s="77"/>
      <c r="E9" s="79" t="s">
        <v>22</v>
      </c>
      <c r="F9" s="79"/>
      <c r="G9" s="79"/>
      <c r="H9" s="79"/>
      <c r="I9" s="80" t="s">
        <v>42</v>
      </c>
      <c r="J9" s="80"/>
      <c r="K9" s="80"/>
      <c r="L9" s="75" t="s">
        <v>33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 customHeight="1" x14ac:dyDescent="0.35">
      <c r="A10" s="77" t="s">
        <v>41</v>
      </c>
      <c r="B10" s="77"/>
      <c r="C10" s="77"/>
      <c r="D10" s="77"/>
      <c r="E10" s="79" t="s">
        <v>35</v>
      </c>
      <c r="F10" s="79"/>
      <c r="G10" s="79"/>
      <c r="H10" s="79"/>
      <c r="I10" s="80" t="s">
        <v>43</v>
      </c>
      <c r="J10" s="80"/>
      <c r="K10" s="80"/>
      <c r="L10" s="75" t="s">
        <v>36</v>
      </c>
      <c r="M10" s="75"/>
      <c r="N10" s="75"/>
      <c r="O10" s="75"/>
      <c r="P10" s="75"/>
      <c r="Q10" s="77" t="s">
        <v>5</v>
      </c>
      <c r="R10" s="77"/>
      <c r="S10" s="77"/>
      <c r="T10" s="76">
        <v>45107</v>
      </c>
      <c r="U10" s="76"/>
      <c r="V10" s="76"/>
      <c r="W10" s="76"/>
      <c r="X10" s="76"/>
    </row>
    <row r="11" spans="1:24" ht="9.9499999999999993" customHeight="1" x14ac:dyDescent="0.3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6"/>
    </row>
    <row r="12" spans="1:24" ht="15.75" customHeight="1" x14ac:dyDescent="0.35">
      <c r="A12" s="46" t="s">
        <v>0</v>
      </c>
      <c r="B12" s="46"/>
      <c r="C12" s="46"/>
      <c r="D12" s="46"/>
      <c r="E12" s="46"/>
      <c r="F12" s="46"/>
      <c r="G12" s="46"/>
      <c r="H12" s="46"/>
      <c r="I12" s="46"/>
      <c r="J12" s="46"/>
      <c r="K12" s="46" t="s">
        <v>15</v>
      </c>
      <c r="L12" s="46"/>
      <c r="M12" s="46"/>
      <c r="N12" s="46"/>
      <c r="O12" s="46"/>
      <c r="P12" s="46"/>
      <c r="Q12" s="46"/>
      <c r="R12" s="46" t="s">
        <v>6</v>
      </c>
      <c r="S12" s="46"/>
      <c r="T12" s="46"/>
      <c r="U12" s="46"/>
      <c r="V12" s="46"/>
      <c r="W12" s="46"/>
      <c r="X12" s="46"/>
    </row>
    <row r="13" spans="1:24" ht="15.75" customHeight="1" x14ac:dyDescent="0.35">
      <c r="A13" s="47" t="s">
        <v>45</v>
      </c>
      <c r="B13" s="47"/>
      <c r="C13" s="47"/>
      <c r="D13" s="47"/>
      <c r="E13" s="47"/>
      <c r="F13" s="47"/>
      <c r="G13" s="47"/>
      <c r="H13" s="47"/>
      <c r="I13" s="47"/>
      <c r="J13" s="47"/>
      <c r="K13" s="47" t="s">
        <v>29</v>
      </c>
      <c r="L13" s="47"/>
      <c r="M13" s="47"/>
      <c r="N13" s="47"/>
      <c r="O13" s="47"/>
      <c r="P13" s="47"/>
      <c r="Q13" s="47"/>
      <c r="R13" s="59" t="s">
        <v>44</v>
      </c>
      <c r="S13" s="60"/>
      <c r="T13" s="60"/>
      <c r="U13" s="60"/>
      <c r="V13" s="60"/>
      <c r="W13" s="60"/>
      <c r="X13" s="61"/>
    </row>
    <row r="14" spans="1:24" ht="14.25" customHeight="1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62"/>
      <c r="S14" s="63"/>
      <c r="T14" s="63"/>
      <c r="U14" s="63"/>
      <c r="V14" s="63"/>
      <c r="W14" s="63"/>
      <c r="X14" s="64"/>
    </row>
    <row r="15" spans="1:24" ht="15" customHeight="1" x14ac:dyDescent="0.3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50" t="s">
        <v>31</v>
      </c>
      <c r="S15" s="51"/>
      <c r="T15" s="51"/>
      <c r="U15" s="51"/>
      <c r="V15" s="51"/>
      <c r="W15" s="51"/>
      <c r="X15" s="52"/>
    </row>
    <row r="16" spans="1:24" ht="15" customHeight="1" x14ac:dyDescent="0.3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53"/>
      <c r="S16" s="54"/>
      <c r="T16" s="54"/>
      <c r="U16" s="54"/>
      <c r="V16" s="54"/>
      <c r="W16" s="54"/>
      <c r="X16" s="55"/>
    </row>
    <row r="17" spans="1:31" ht="15.75" customHeight="1" x14ac:dyDescent="0.3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56"/>
      <c r="S17" s="57"/>
      <c r="T17" s="57"/>
      <c r="U17" s="57"/>
      <c r="V17" s="57"/>
      <c r="W17" s="57"/>
      <c r="X17" s="58"/>
    </row>
    <row r="18" spans="1:31" ht="15.75" customHeight="1" x14ac:dyDescent="0.35">
      <c r="A18" s="46" t="s">
        <v>2</v>
      </c>
      <c r="B18" s="46"/>
      <c r="C18" s="46"/>
      <c r="D18" s="46"/>
      <c r="E18" s="46"/>
      <c r="F18" s="46"/>
      <c r="G18" s="46" t="s">
        <v>1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31" ht="18" customHeight="1" x14ac:dyDescent="0.35">
      <c r="A19" s="49"/>
      <c r="B19" s="49"/>
      <c r="C19" s="49"/>
      <c r="D19" s="49"/>
      <c r="E19" s="49"/>
      <c r="F19" s="49"/>
      <c r="G19" s="65" t="s">
        <v>52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31" ht="18" customHeight="1" x14ac:dyDescent="0.35">
      <c r="A20" s="49"/>
      <c r="B20" s="49"/>
      <c r="C20" s="49"/>
      <c r="D20" s="49"/>
      <c r="E20" s="49"/>
      <c r="F20" s="49"/>
      <c r="G20" s="65" t="s">
        <v>30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31" ht="18" customHeight="1" x14ac:dyDescent="0.35">
      <c r="A21" s="49"/>
      <c r="B21" s="49"/>
      <c r="C21" s="49"/>
      <c r="D21" s="49"/>
      <c r="E21" s="49"/>
      <c r="F21" s="49"/>
      <c r="G21" s="65" t="s">
        <v>51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31" ht="18" customHeight="1" x14ac:dyDescent="0.35">
      <c r="A22" s="49"/>
      <c r="B22" s="49"/>
      <c r="C22" s="49"/>
      <c r="D22" s="49"/>
      <c r="E22" s="49"/>
      <c r="F22" s="49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AB22" s="6"/>
      <c r="AC22" s="6"/>
      <c r="AD22" s="6"/>
      <c r="AE22" s="6"/>
    </row>
    <row r="23" spans="1:31" ht="9.9499999999999993" customHeight="1" x14ac:dyDescent="0.35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6"/>
      <c r="AB23" s="6"/>
      <c r="AC23" s="6"/>
      <c r="AD23" s="6"/>
      <c r="AE23" s="6"/>
    </row>
    <row r="24" spans="1:31" ht="13.9" x14ac:dyDescent="0.4">
      <c r="A24" s="83" t="s">
        <v>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46" t="s">
        <v>14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AB24" s="6"/>
      <c r="AC24" s="7"/>
      <c r="AD24" s="7"/>
      <c r="AE24" s="6"/>
    </row>
    <row r="25" spans="1:31" ht="15" customHeight="1" x14ac:dyDescent="0.4">
      <c r="A25" s="70" t="s">
        <v>10</v>
      </c>
      <c r="B25" s="70"/>
      <c r="C25" s="70"/>
      <c r="D25" s="70"/>
      <c r="E25" s="96" t="s">
        <v>11</v>
      </c>
      <c r="F25" s="96"/>
      <c r="G25" s="96"/>
      <c r="H25" s="96"/>
      <c r="I25" s="84" t="s">
        <v>12</v>
      </c>
      <c r="J25" s="84"/>
      <c r="K25" s="48" t="s">
        <v>8</v>
      </c>
      <c r="L25" s="48"/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0"/>
      <c r="AB25" s="6"/>
      <c r="AC25" s="8"/>
      <c r="AD25" s="6"/>
      <c r="AE25" s="6"/>
    </row>
    <row r="26" spans="1:31" s="37" customFormat="1" ht="15" customHeight="1" x14ac:dyDescent="0.4">
      <c r="A26" s="42">
        <v>2018</v>
      </c>
      <c r="B26" s="43" t="s">
        <v>54</v>
      </c>
      <c r="C26" s="44">
        <v>2020</v>
      </c>
      <c r="D26" s="44" t="s">
        <v>55</v>
      </c>
      <c r="E26" s="97">
        <v>2022</v>
      </c>
      <c r="F26" s="97"/>
      <c r="G26" s="97"/>
      <c r="H26" s="97"/>
      <c r="I26" s="85"/>
      <c r="J26" s="85"/>
      <c r="K26" s="48"/>
      <c r="L26" s="48"/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AB26" s="41"/>
      <c r="AC26" s="41"/>
      <c r="AD26" s="41"/>
      <c r="AE26" s="41"/>
    </row>
    <row r="27" spans="1:31" s="37" customFormat="1" ht="15" customHeight="1" x14ac:dyDescent="0.35">
      <c r="A27" s="35" t="s">
        <v>27</v>
      </c>
      <c r="B27" s="45">
        <f>(Hoja1!C5/Hoja1!B5)*100</f>
        <v>95.161286012436832</v>
      </c>
      <c r="C27" s="35" t="s">
        <v>27</v>
      </c>
      <c r="D27" s="36">
        <v>80.62</v>
      </c>
      <c r="E27" s="106">
        <f>Hoja1!$D$8</f>
        <v>0.9198910847967956</v>
      </c>
      <c r="F27" s="79"/>
      <c r="G27" s="79"/>
      <c r="H27" s="79"/>
      <c r="I27" s="48"/>
      <c r="J27" s="48"/>
      <c r="K27" s="86"/>
      <c r="L27" s="86"/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  <c r="AB27" s="41"/>
      <c r="AC27" s="41"/>
      <c r="AD27" s="41"/>
      <c r="AE27" s="41"/>
    </row>
    <row r="28" spans="1:31" ht="15" customHeight="1" x14ac:dyDescent="0.3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31"/>
      <c r="N28" s="3"/>
      <c r="O28" s="3"/>
      <c r="P28" s="3"/>
      <c r="Q28" s="3"/>
      <c r="R28" s="3"/>
      <c r="S28" s="3"/>
      <c r="T28" s="3"/>
      <c r="U28" s="3"/>
      <c r="V28" s="3"/>
      <c r="W28" s="3"/>
      <c r="X28" s="32"/>
      <c r="AB28" s="6"/>
      <c r="AC28" s="6"/>
      <c r="AD28" s="6"/>
      <c r="AE28" s="6"/>
    </row>
    <row r="29" spans="1:31" ht="15" customHeight="1" x14ac:dyDescent="0.3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31"/>
      <c r="N29" s="3"/>
      <c r="O29" s="3"/>
      <c r="P29" s="3"/>
      <c r="Q29" s="3"/>
      <c r="R29" s="3"/>
      <c r="S29" s="3"/>
      <c r="T29" s="3"/>
      <c r="U29" s="3"/>
      <c r="V29" s="3"/>
      <c r="W29" s="3"/>
      <c r="X29" s="32"/>
      <c r="AB29" s="6"/>
      <c r="AC29" s="6"/>
      <c r="AD29" s="6"/>
      <c r="AE29" s="6"/>
    </row>
    <row r="30" spans="1:31" ht="15" customHeight="1" x14ac:dyDescent="0.35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31"/>
      <c r="N30" s="3"/>
      <c r="O30" s="3"/>
      <c r="P30" s="3"/>
      <c r="Q30" s="3"/>
      <c r="R30" s="3"/>
      <c r="S30" s="3"/>
      <c r="T30" s="3"/>
      <c r="U30" s="3"/>
      <c r="V30" s="3"/>
      <c r="W30" s="3"/>
      <c r="X30" s="32"/>
    </row>
    <row r="31" spans="1:31" ht="15" customHeight="1" x14ac:dyDescent="0.35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2"/>
      <c r="M31" s="31"/>
      <c r="N31" s="3"/>
      <c r="O31" s="3"/>
      <c r="P31" s="3"/>
      <c r="Q31" s="3"/>
      <c r="R31" s="3"/>
      <c r="S31" s="3"/>
      <c r="T31" s="3"/>
      <c r="U31" s="3"/>
      <c r="V31" s="3"/>
      <c r="W31" s="3"/>
      <c r="X31" s="32"/>
    </row>
    <row r="32" spans="1:31" ht="15" customHeight="1" x14ac:dyDescent="0.3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31"/>
      <c r="N32" s="3"/>
      <c r="O32" s="3"/>
      <c r="P32" s="3"/>
      <c r="Q32" s="3"/>
      <c r="R32" s="3"/>
      <c r="S32" s="3"/>
      <c r="T32" s="3"/>
      <c r="U32" s="3"/>
      <c r="V32" s="3"/>
      <c r="W32" s="3"/>
      <c r="X32" s="32"/>
    </row>
    <row r="33" spans="1:24" ht="15" customHeight="1" x14ac:dyDescent="0.3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31"/>
      <c r="N33" s="3"/>
      <c r="O33" s="3"/>
      <c r="P33" s="3"/>
      <c r="Q33" s="3"/>
      <c r="R33" s="3"/>
      <c r="S33" s="3"/>
      <c r="T33" s="3"/>
      <c r="U33" s="3"/>
      <c r="V33" s="3"/>
      <c r="W33" s="3"/>
      <c r="X33" s="32"/>
    </row>
    <row r="34" spans="1:24" ht="15" customHeight="1" x14ac:dyDescent="0.3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31"/>
      <c r="N34" s="3"/>
      <c r="O34" s="3"/>
      <c r="P34" s="3"/>
      <c r="Q34" s="3"/>
      <c r="R34" s="3"/>
      <c r="S34" s="3"/>
      <c r="T34" s="3"/>
      <c r="U34" s="3"/>
      <c r="V34" s="3"/>
      <c r="W34" s="3"/>
      <c r="X34" s="32"/>
    </row>
    <row r="35" spans="1:24" ht="15" customHeight="1" x14ac:dyDescent="0.35">
      <c r="A35" s="19" t="s">
        <v>13</v>
      </c>
      <c r="B35" s="33" t="s">
        <v>58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0"/>
    </row>
    <row r="36" spans="1:24" ht="15" customHeight="1" x14ac:dyDescent="0.35">
      <c r="A36" s="34" t="s">
        <v>57</v>
      </c>
      <c r="B36" s="2"/>
      <c r="C36" s="2"/>
      <c r="D36" s="2"/>
      <c r="E36" s="3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16"/>
    </row>
    <row r="37" spans="1:24" ht="15" customHeight="1" x14ac:dyDescent="0.35">
      <c r="A37" s="107" t="s">
        <v>53</v>
      </c>
      <c r="B37" s="2"/>
      <c r="C37" s="2"/>
      <c r="D37" s="2"/>
      <c r="E37" s="3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6"/>
    </row>
    <row r="38" spans="1:24" ht="15" customHeight="1" x14ac:dyDescent="0.35">
      <c r="A38" s="34" t="s">
        <v>56</v>
      </c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16"/>
    </row>
    <row r="39" spans="1:24" ht="15.75" customHeight="1" x14ac:dyDescent="0.35">
      <c r="A39" s="108"/>
      <c r="B39" s="20"/>
      <c r="C39" s="20"/>
      <c r="D39" s="20"/>
      <c r="E39" s="20"/>
      <c r="F39" s="20"/>
      <c r="G39" s="20"/>
      <c r="H39" s="20"/>
      <c r="I39" s="20"/>
      <c r="J39" s="21"/>
      <c r="K39" s="20"/>
      <c r="L39" s="20"/>
      <c r="M39" s="22"/>
      <c r="N39" s="22"/>
      <c r="O39" s="22"/>
      <c r="P39" s="22"/>
      <c r="Q39" s="22"/>
      <c r="R39" s="22"/>
      <c r="S39" s="22"/>
      <c r="T39" s="22"/>
      <c r="U39" s="20"/>
      <c r="V39" s="20"/>
      <c r="W39" s="81" t="s">
        <v>16</v>
      </c>
      <c r="X39" s="82"/>
    </row>
    <row r="40" spans="1:24" x14ac:dyDescent="0.3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x14ac:dyDescent="0.35">
      <c r="A41" s="1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6"/>
    </row>
    <row r="42" spans="1:24" x14ac:dyDescent="0.35">
      <c r="A42" s="1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6"/>
    </row>
    <row r="43" spans="1:24" x14ac:dyDescent="0.35">
      <c r="A43" s="1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6"/>
    </row>
    <row r="44" spans="1:24" ht="13.9" x14ac:dyDescent="0.4">
      <c r="A44" s="71" t="s">
        <v>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15" x14ac:dyDescent="0.35">
      <c r="A45" s="72" t="s">
        <v>28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x14ac:dyDescent="0.35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6"/>
    </row>
    <row r="47" spans="1:24" ht="15" customHeight="1" x14ac:dyDescent="0.35">
      <c r="A47" s="77" t="s">
        <v>18</v>
      </c>
      <c r="B47" s="77"/>
      <c r="C47" s="77"/>
      <c r="D47" s="77"/>
      <c r="E47" s="77"/>
      <c r="F47" s="98" t="s">
        <v>47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ht="13.9" x14ac:dyDescent="0.4">
      <c r="A48" s="99" t="s">
        <v>46</v>
      </c>
      <c r="B48" s="99"/>
      <c r="C48" s="99"/>
      <c r="D48" s="99"/>
      <c r="E48" s="99"/>
      <c r="F48" s="75" t="s">
        <v>38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4" ht="13.9" thickBot="1" x14ac:dyDescent="0.4">
      <c r="A49" s="1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8"/>
    </row>
    <row r="50" spans="1:24" ht="15" customHeight="1" x14ac:dyDescent="0.35">
      <c r="A50" s="46" t="s">
        <v>19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15" customHeight="1" x14ac:dyDescent="0.35">
      <c r="A51" s="47" t="s">
        <v>48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ht="15" customHeight="1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ht="15" customHeight="1" x14ac:dyDescent="0.3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5" customHeight="1" x14ac:dyDescent="0.3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ht="15" customHeight="1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5" customHeight="1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customHeight="1" x14ac:dyDescent="0.3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x14ac:dyDescent="0.35">
      <c r="A58" s="46" t="s">
        <v>20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4.25" customHeight="1" x14ac:dyDescent="0.35">
      <c r="A59" s="47" t="s">
        <v>49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x14ac:dyDescent="0.3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3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x14ac:dyDescent="0.35">
      <c r="A67" s="46" t="s">
        <v>21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x14ac:dyDescent="0.35">
      <c r="A68" s="47" t="s">
        <v>50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ht="15" customHeight="1" x14ac:dyDescent="0.35">
      <c r="A74" s="102" t="s">
        <v>13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1"/>
    </row>
    <row r="75" spans="1:24" x14ac:dyDescent="0.35">
      <c r="A75" s="103"/>
      <c r="B75" s="2"/>
      <c r="C75" s="2"/>
      <c r="D75" s="2"/>
      <c r="E75" s="3"/>
      <c r="F75" s="3"/>
      <c r="G75" s="3"/>
      <c r="H75" s="3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2"/>
      <c r="V75" s="2"/>
      <c r="W75" s="2"/>
      <c r="X75" s="16"/>
    </row>
    <row r="76" spans="1:24" x14ac:dyDescent="0.35">
      <c r="A76" s="103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16"/>
    </row>
    <row r="77" spans="1:24" x14ac:dyDescent="0.35">
      <c r="A77" s="104"/>
      <c r="B77" s="20"/>
      <c r="C77" s="20"/>
      <c r="D77" s="20"/>
      <c r="E77" s="20"/>
      <c r="F77" s="20"/>
      <c r="G77" s="20"/>
      <c r="H77" s="20"/>
      <c r="I77" s="20"/>
      <c r="J77" s="21"/>
      <c r="K77" s="20"/>
      <c r="L77" s="20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81" t="s">
        <v>17</v>
      </c>
      <c r="X77" s="82"/>
    </row>
  </sheetData>
  <mergeCells count="58">
    <mergeCell ref="W77:X77"/>
    <mergeCell ref="A47:E47"/>
    <mergeCell ref="F47:X47"/>
    <mergeCell ref="A48:E48"/>
    <mergeCell ref="F48:X48"/>
    <mergeCell ref="A50:X50"/>
    <mergeCell ref="A58:X58"/>
    <mergeCell ref="A67:X67"/>
    <mergeCell ref="A68:X73"/>
    <mergeCell ref="A51:X57"/>
    <mergeCell ref="A59:X66"/>
    <mergeCell ref="B74:X74"/>
    <mergeCell ref="A74:A77"/>
    <mergeCell ref="W39:X39"/>
    <mergeCell ref="A44:X44"/>
    <mergeCell ref="A45:X45"/>
    <mergeCell ref="M24:X24"/>
    <mergeCell ref="A24:L24"/>
    <mergeCell ref="I25:J25"/>
    <mergeCell ref="I26:J26"/>
    <mergeCell ref="I27:J27"/>
    <mergeCell ref="K27:L27"/>
    <mergeCell ref="A28:L34"/>
    <mergeCell ref="E25:H25"/>
    <mergeCell ref="E26:H26"/>
    <mergeCell ref="E27:H27"/>
    <mergeCell ref="A5:X5"/>
    <mergeCell ref="A6:X6"/>
    <mergeCell ref="L8:X8"/>
    <mergeCell ref="L9:X9"/>
    <mergeCell ref="T10:X10"/>
    <mergeCell ref="Q10:S10"/>
    <mergeCell ref="L10:P10"/>
    <mergeCell ref="E8:H8"/>
    <mergeCell ref="E9:H9"/>
    <mergeCell ref="E10:H10"/>
    <mergeCell ref="A8:D8"/>
    <mergeCell ref="I9:K9"/>
    <mergeCell ref="I10:K10"/>
    <mergeCell ref="A9:D9"/>
    <mergeCell ref="A10:D10"/>
    <mergeCell ref="I8:K8"/>
    <mergeCell ref="A12:J12"/>
    <mergeCell ref="R12:X12"/>
    <mergeCell ref="K12:Q12"/>
    <mergeCell ref="A13:J17"/>
    <mergeCell ref="K25:L26"/>
    <mergeCell ref="A18:F18"/>
    <mergeCell ref="A19:F22"/>
    <mergeCell ref="G18:X18"/>
    <mergeCell ref="K13:Q17"/>
    <mergeCell ref="R15:X17"/>
    <mergeCell ref="R13:X14"/>
    <mergeCell ref="G19:X19"/>
    <mergeCell ref="G20:X20"/>
    <mergeCell ref="G21:X21"/>
    <mergeCell ref="G22:X22"/>
    <mergeCell ref="A25:D25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M19" sqref="M19"/>
    </sheetView>
  </sheetViews>
  <sheetFormatPr defaultColWidth="10.6640625" defaultRowHeight="14.25" x14ac:dyDescent="0.45"/>
  <cols>
    <col min="4" max="4" width="24" customWidth="1"/>
  </cols>
  <sheetData>
    <row r="1" spans="1:12" x14ac:dyDescent="0.45">
      <c r="A1" s="10" t="s">
        <v>24</v>
      </c>
    </row>
    <row r="2" spans="1:12" x14ac:dyDescent="0.45">
      <c r="A2" s="11" t="s">
        <v>25</v>
      </c>
      <c r="G2" s="105" t="s">
        <v>37</v>
      </c>
      <c r="H2" s="105"/>
      <c r="I2" s="105"/>
      <c r="J2" s="105"/>
      <c r="K2" s="105"/>
      <c r="L2" s="105"/>
    </row>
    <row r="4" spans="1:12" ht="42.75" x14ac:dyDescent="0.45">
      <c r="A4" s="23"/>
      <c r="B4" s="23" t="s">
        <v>23</v>
      </c>
      <c r="C4" s="23" t="s">
        <v>26</v>
      </c>
      <c r="D4" s="24" t="s">
        <v>39</v>
      </c>
    </row>
    <row r="5" spans="1:12" x14ac:dyDescent="0.45">
      <c r="A5">
        <v>2019</v>
      </c>
      <c r="B5" s="9">
        <v>748422</v>
      </c>
      <c r="C5" s="9">
        <v>712208</v>
      </c>
      <c r="D5" s="25">
        <f>C5/B5</f>
        <v>0.9516128601243683</v>
      </c>
    </row>
    <row r="6" spans="1:12" x14ac:dyDescent="0.45">
      <c r="A6">
        <v>2020</v>
      </c>
      <c r="B6" s="9"/>
      <c r="C6" s="9"/>
      <c r="D6" s="26" t="e">
        <f t="shared" ref="D6" si="0">C6/B6</f>
        <v>#DIV/0!</v>
      </c>
    </row>
    <row r="7" spans="1:12" x14ac:dyDescent="0.45">
      <c r="A7">
        <v>2021</v>
      </c>
      <c r="B7">
        <v>854186</v>
      </c>
      <c r="C7" s="9">
        <v>696885</v>
      </c>
      <c r="D7" s="25">
        <f>C7/B9</f>
        <v>0.80617210970839981</v>
      </c>
    </row>
    <row r="8" spans="1:12" x14ac:dyDescent="0.45">
      <c r="A8">
        <v>2022</v>
      </c>
      <c r="B8">
        <v>874809</v>
      </c>
      <c r="C8">
        <v>804729</v>
      </c>
      <c r="D8" s="25">
        <f>C8/B8</f>
        <v>0.9198910847967956</v>
      </c>
    </row>
    <row r="9" spans="1:12" x14ac:dyDescent="0.45">
      <c r="B9" s="9">
        <v>864437</v>
      </c>
    </row>
  </sheetData>
  <mergeCells count="1">
    <mergeCell ref="G2:L2"/>
  </mergeCells>
  <pageMargins left="0.7" right="0.7" top="0.75" bottom="0.75" header="0.3" footer="0.3"/>
  <ignoredErrors>
    <ignoredError sqref="D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01.08</vt:lpstr>
      <vt:lpstr>Hoja1</vt:lpstr>
      <vt:lpstr>'01.08'!Print_Area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2023-07-15T23:14:14Z</cp:lastPrinted>
  <dcterms:created xsi:type="dcterms:W3CDTF">2019-04-19T02:00:59Z</dcterms:created>
  <dcterms:modified xsi:type="dcterms:W3CDTF">2023-07-15T23:14:18Z</dcterms:modified>
</cp:coreProperties>
</file>